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5" yWindow="6345" windowWidth="24360" windowHeight="6405"/>
  </bookViews>
  <sheets>
    <sheet name="Summary Data" sheetId="1" r:id="rId1"/>
  </sheets>
  <functionGroups/>
  <definedNames>
    <definedName name="Prefs">'Summary Data'!$F$3:$F$4</definedName>
  </definedNames>
  <calcPr calcId="125725" concurrentCalc="0"/>
</workbook>
</file>

<file path=xl/calcChain.xml><?xml version="1.0" encoding="utf-8"?>
<calcChain xmlns="http://schemas.openxmlformats.org/spreadsheetml/2006/main">
  <c r="M8" i="1"/>
  <c r="N8"/>
  <c r="M9"/>
  <c r="P9"/>
  <c r="M10"/>
  <c r="P10"/>
  <c r="O10"/>
  <c r="M12"/>
  <c r="O12"/>
  <c r="M13"/>
  <c r="N13"/>
  <c r="M14"/>
  <c r="Q14"/>
  <c r="P14"/>
  <c r="M15"/>
  <c r="N15"/>
  <c r="M16"/>
  <c r="Q16"/>
  <c r="M17"/>
  <c r="O17"/>
  <c r="M18"/>
  <c r="Q18"/>
  <c r="O18"/>
  <c r="M19"/>
  <c r="Q19"/>
  <c r="M20"/>
  <c r="Q20"/>
  <c r="M21"/>
  <c r="Q21"/>
  <c r="M22"/>
  <c r="N22"/>
  <c r="Q22"/>
  <c r="M23"/>
  <c r="N23"/>
  <c r="M24"/>
  <c r="Q24"/>
  <c r="M25"/>
  <c r="P25"/>
  <c r="M26"/>
  <c r="Q26"/>
  <c r="O26"/>
  <c r="M27"/>
  <c r="N27"/>
  <c r="M28"/>
  <c r="N28"/>
  <c r="M29"/>
  <c r="Q29"/>
  <c r="M30"/>
  <c r="O30"/>
  <c r="Q30"/>
  <c r="M31"/>
  <c r="Q31"/>
  <c r="M32"/>
  <c r="Q32"/>
  <c r="M33"/>
  <c r="N33"/>
  <c r="M34"/>
  <c r="N34"/>
  <c r="O34"/>
  <c r="M35"/>
  <c r="Q35"/>
  <c r="M36"/>
  <c r="Q36"/>
  <c r="M37"/>
  <c r="O37"/>
  <c r="M38"/>
  <c r="P38"/>
  <c r="Q38"/>
  <c r="M39"/>
  <c r="Q39"/>
  <c r="M40"/>
  <c r="Q40"/>
  <c r="M41"/>
  <c r="N41"/>
  <c r="M42"/>
  <c r="Q42"/>
  <c r="O42"/>
  <c r="M43"/>
  <c r="P43"/>
  <c r="M44"/>
  <c r="O44"/>
  <c r="M45"/>
  <c r="N45"/>
  <c r="M46"/>
  <c r="Q46"/>
  <c r="M47"/>
  <c r="N47"/>
  <c r="M48"/>
  <c r="Q48"/>
  <c r="M49"/>
  <c r="O49"/>
  <c r="M50"/>
  <c r="O50"/>
  <c r="M51"/>
  <c r="N51"/>
  <c r="M52"/>
  <c r="Q52"/>
  <c r="M53"/>
  <c r="Q53"/>
  <c r="M54"/>
  <c r="Q54"/>
  <c r="M55"/>
  <c r="P55"/>
  <c r="M56"/>
  <c r="Q56"/>
  <c r="M57"/>
  <c r="N57"/>
  <c r="M58"/>
  <c r="N58"/>
  <c r="O58"/>
  <c r="M59"/>
  <c r="P59"/>
  <c r="M60"/>
  <c r="N60"/>
  <c r="M61"/>
  <c r="N61"/>
  <c r="M62"/>
  <c r="O62"/>
  <c r="Q62"/>
  <c r="M63"/>
  <c r="N63"/>
  <c r="M64"/>
  <c r="Q64"/>
  <c r="M65"/>
  <c r="O65"/>
  <c r="M66"/>
  <c r="Q66"/>
  <c r="O66"/>
  <c r="M67"/>
  <c r="Q67"/>
  <c r="M68"/>
  <c r="Q68"/>
  <c r="M69"/>
  <c r="Q69"/>
  <c r="M70"/>
  <c r="P70"/>
  <c r="O70"/>
  <c r="M71"/>
  <c r="N71"/>
  <c r="M72"/>
  <c r="Q72"/>
  <c r="M73"/>
  <c r="N73"/>
  <c r="M74"/>
  <c r="N74"/>
  <c r="O74"/>
  <c r="M75"/>
  <c r="O75"/>
  <c r="M76"/>
  <c r="O76"/>
  <c r="M77"/>
  <c r="O77"/>
  <c r="M78"/>
  <c r="P78"/>
  <c r="Q78"/>
  <c r="M79"/>
  <c r="O79"/>
  <c r="M80"/>
  <c r="Q80"/>
  <c r="M81"/>
  <c r="N81"/>
  <c r="M82"/>
  <c r="P82"/>
  <c r="O82"/>
  <c r="M83"/>
  <c r="Q83"/>
  <c r="M84"/>
  <c r="Q84"/>
  <c r="M85"/>
  <c r="N85"/>
  <c r="M86"/>
  <c r="O86"/>
  <c r="Q86"/>
  <c r="M87"/>
  <c r="N87"/>
  <c r="M88"/>
  <c r="Q88"/>
  <c r="M89"/>
  <c r="P89"/>
  <c r="M90"/>
  <c r="O90"/>
  <c r="M91"/>
  <c r="Q91"/>
  <c r="M92"/>
  <c r="O92"/>
  <c r="M93"/>
  <c r="N93"/>
  <c r="M94"/>
  <c r="Q94"/>
  <c r="M95"/>
  <c r="Q95"/>
  <c r="M96"/>
  <c r="Q96"/>
  <c r="M97"/>
  <c r="P97"/>
  <c r="M98"/>
  <c r="Q98"/>
  <c r="O98"/>
  <c r="M99"/>
  <c r="N99"/>
  <c r="M100"/>
  <c r="Q100"/>
  <c r="P58"/>
  <c r="Q44"/>
  <c r="P90"/>
  <c r="Q23"/>
  <c r="N20"/>
  <c r="Q76"/>
  <c r="P44"/>
  <c r="P23"/>
  <c r="P98"/>
  <c r="O20"/>
  <c r="P20"/>
  <c r="O87"/>
  <c r="Q15"/>
  <c r="P87"/>
  <c r="N84"/>
  <c r="Q87"/>
  <c r="O84"/>
  <c r="P84"/>
  <c r="Q79"/>
  <c r="Q55"/>
  <c r="O52"/>
  <c r="P34"/>
  <c r="P12"/>
  <c r="N76"/>
  <c r="Q47"/>
  <c r="Q34"/>
  <c r="Q12"/>
  <c r="P76"/>
  <c r="O23"/>
  <c r="N92"/>
  <c r="P95"/>
  <c r="P63"/>
  <c r="O60"/>
  <c r="O28"/>
  <c r="N100"/>
  <c r="P92"/>
  <c r="O71"/>
  <c r="N68"/>
  <c r="Q63"/>
  <c r="P60"/>
  <c r="P50"/>
  <c r="N36"/>
  <c r="P28"/>
  <c r="P18"/>
  <c r="P74"/>
  <c r="O63"/>
  <c r="O100"/>
  <c r="Q92"/>
  <c r="Q82"/>
  <c r="P71"/>
  <c r="O68"/>
  <c r="Q60"/>
  <c r="Q50"/>
  <c r="P39"/>
  <c r="O36"/>
  <c r="Q28"/>
  <c r="P42"/>
  <c r="P31"/>
  <c r="Q10"/>
  <c r="Q71"/>
  <c r="P68"/>
  <c r="N44"/>
  <c r="P36"/>
  <c r="P26"/>
  <c r="O15"/>
  <c r="N12"/>
  <c r="O31"/>
  <c r="Q93"/>
  <c r="Q90"/>
  <c r="P79"/>
  <c r="Q58"/>
  <c r="P15"/>
  <c r="N25"/>
  <c r="N86"/>
  <c r="N46"/>
  <c r="N30"/>
  <c r="N83"/>
  <c r="O46"/>
  <c r="N43"/>
  <c r="O38"/>
  <c r="N35"/>
  <c r="N65"/>
  <c r="N94"/>
  <c r="N78"/>
  <c r="N14"/>
  <c r="N62"/>
  <c r="N54"/>
  <c r="N38"/>
  <c r="O94"/>
  <c r="N91"/>
  <c r="N19"/>
  <c r="N96"/>
  <c r="P94"/>
  <c r="O91"/>
  <c r="N88"/>
  <c r="O83"/>
  <c r="N72"/>
  <c r="O67"/>
  <c r="N64"/>
  <c r="P62"/>
  <c r="O59"/>
  <c r="P46"/>
  <c r="N40"/>
  <c r="O35"/>
  <c r="O27"/>
  <c r="N24"/>
  <c r="P22"/>
  <c r="O96"/>
  <c r="P83"/>
  <c r="O80"/>
  <c r="Q70"/>
  <c r="P67"/>
  <c r="O64"/>
  <c r="O56"/>
  <c r="P51"/>
  <c r="P35"/>
  <c r="O32"/>
  <c r="P96"/>
  <c r="P24"/>
  <c r="O78"/>
  <c r="N75"/>
  <c r="N67"/>
  <c r="O54"/>
  <c r="O22"/>
  <c r="O99"/>
  <c r="P86"/>
  <c r="N80"/>
  <c r="P54"/>
  <c r="O51"/>
  <c r="N48"/>
  <c r="N32"/>
  <c r="P30"/>
  <c r="P91"/>
  <c r="O88"/>
  <c r="P75"/>
  <c r="O72"/>
  <c r="O48"/>
  <c r="O40"/>
  <c r="P27"/>
  <c r="O24"/>
  <c r="O16"/>
  <c r="O93"/>
  <c r="N90"/>
  <c r="P88"/>
  <c r="N82"/>
  <c r="P80"/>
  <c r="P72"/>
  <c r="N66"/>
  <c r="P64"/>
  <c r="P56"/>
  <c r="N50"/>
  <c r="P48"/>
  <c r="N42"/>
  <c r="P40"/>
  <c r="O29"/>
  <c r="N26"/>
  <c r="N18"/>
  <c r="P16"/>
  <c r="M11"/>
  <c r="O11"/>
  <c r="P11"/>
  <c r="O8"/>
  <c r="P8"/>
  <c r="N9"/>
  <c r="P93"/>
  <c r="P85"/>
  <c r="Q81"/>
  <c r="P77"/>
  <c r="P73"/>
  <c r="P69"/>
  <c r="Q65"/>
  <c r="P61"/>
  <c r="Q57"/>
  <c r="P53"/>
  <c r="Q49"/>
  <c r="P45"/>
  <c r="Q41"/>
  <c r="P37"/>
  <c r="Q33"/>
  <c r="P29"/>
  <c r="P21"/>
  <c r="O9"/>
  <c r="O21"/>
  <c r="O45"/>
  <c r="N77"/>
  <c r="P81"/>
  <c r="O41"/>
  <c r="P41"/>
  <c r="O25"/>
  <c r="O97"/>
  <c r="Q85"/>
  <c r="Q37"/>
  <c r="Q89"/>
  <c r="Q25"/>
  <c r="N37"/>
  <c r="Q61"/>
  <c r="Q45"/>
  <c r="N21"/>
  <c r="P17"/>
  <c r="N53"/>
  <c r="N49"/>
  <c r="P13"/>
  <c r="P57"/>
  <c r="N89"/>
  <c r="O61"/>
  <c r="O89"/>
  <c r="O33"/>
  <c r="O81"/>
  <c r="O13"/>
  <c r="P99"/>
  <c r="Q73"/>
  <c r="P33"/>
  <c r="O73"/>
  <c r="P47"/>
  <c r="O47"/>
  <c r="P66"/>
  <c r="Q99"/>
  <c r="Q75"/>
  <c r="Q59"/>
  <c r="Q51"/>
  <c r="N39"/>
  <c r="Q13"/>
  <c r="O69"/>
  <c r="N29"/>
  <c r="N97"/>
  <c r="Q17"/>
  <c r="O85"/>
  <c r="N69"/>
  <c r="Q9"/>
  <c r="P65"/>
  <c r="P19"/>
  <c r="O19"/>
  <c r="O43"/>
  <c r="O14"/>
  <c r="N17"/>
  <c r="Q77"/>
  <c r="Q74"/>
  <c r="O39"/>
  <c r="N95"/>
  <c r="N79"/>
  <c r="N55"/>
  <c r="Q43"/>
  <c r="N31"/>
  <c r="Q27"/>
  <c r="N10"/>
  <c r="N70"/>
  <c r="N59"/>
  <c r="O57"/>
  <c r="O55"/>
  <c r="P32"/>
  <c r="O53"/>
  <c r="N98"/>
  <c r="N56"/>
  <c r="Q97"/>
  <c r="N16"/>
  <c r="P49"/>
  <c r="P100"/>
  <c r="O95"/>
  <c r="P52"/>
  <c r="N52"/>
  <c r="N11"/>
  <c r="Q11"/>
  <c r="Q8"/>
</calcChain>
</file>

<file path=xl/sharedStrings.xml><?xml version="1.0" encoding="utf-8"?>
<sst xmlns="http://schemas.openxmlformats.org/spreadsheetml/2006/main" count="30" uniqueCount="28">
  <si>
    <t>Tau</t>
  </si>
  <si>
    <t>LAI</t>
  </si>
  <si>
    <t>Fb</t>
  </si>
  <si>
    <t>Zenith</t>
  </si>
  <si>
    <t>SUM</t>
  </si>
  <si>
    <t>K</t>
  </si>
  <si>
    <t>ROSE BUSH</t>
  </si>
  <si>
    <t>Longitude</t>
  </si>
  <si>
    <t>Data from LP-80</t>
  </si>
  <si>
    <t>Calculated</t>
  </si>
  <si>
    <t>Annotation</t>
  </si>
  <si>
    <t>Calculate from raw data</t>
  </si>
  <si>
    <t>Use LP-80's internal calculation</t>
  </si>
  <si>
    <t>Calculation Preferences</t>
  </si>
  <si>
    <t>Zenith Angle (Z):</t>
  </si>
  <si>
    <t>Beam Fraction (Fb):</t>
  </si>
  <si>
    <t>UTC Offset</t>
  </si>
  <si>
    <t>Record Type</t>
  </si>
  <si>
    <t>Date and Time</t>
  </si>
  <si>
    <t>Average Above PAR</t>
  </si>
  <si>
    <t>Average Below PAR</t>
  </si>
  <si>
    <t>Tau [Т]</t>
  </si>
  <si>
    <t>Leaf Area Index [LAI]</t>
  </si>
  <si>
    <t>Beam Fraction [Fb]</t>
  </si>
  <si>
    <t>Zenith Angle</t>
  </si>
  <si>
    <t>Latitiude</t>
  </si>
  <si>
    <t>Leaf Distribution [χ]</t>
  </si>
  <si>
    <r>
      <t xml:space="preserve">This spreadsheets calculates the Zenith, Tau, and LAI from LP-80 summary data.  The calculated values may differ from the values computed internally in the LP-80.  The LP-80 computes Tau from the ratio of below canopy to above canopy radiation of each segment, and then reports the average of these values.  This calculation is the ratio of the average above to below values (you can find the formulae for the computations in the "PAR and LAI Theory" chapter in the LP-80 Manual).  To use this spreadsheet, copy the summary values from the downloaded LP-80 excel file and paste them into the "Data from LP-80" section (columns A through L).  </t>
    </r>
    <r>
      <rPr>
        <u/>
        <sz val="10"/>
        <rFont val="Arial"/>
        <family val="2"/>
      </rPr>
      <t>The calculated Zenith and Fb columns use macros so macros must be enabled for this spreadsheet to do the computations correctly</t>
    </r>
    <r>
      <rPr>
        <sz val="10"/>
        <rFont val="Arial"/>
        <family val="2"/>
      </rPr>
      <t>.  In order for the zenith angle to be calculated correctly using raw data, you must insert the UTC Offset value stored on the LP-80 into the box on below.</t>
    </r>
  </si>
</sst>
</file>

<file path=xl/styles.xml><?xml version="1.0" encoding="utf-8"?>
<styleSheet xmlns="http://schemas.openxmlformats.org/spreadsheetml/2006/main">
  <numFmts count="4">
    <numFmt numFmtId="165" formatCode="0.0"/>
    <numFmt numFmtId="166" formatCode="0.000"/>
    <numFmt numFmtId="168" formatCode="m/d/yyyy\ h:mm:ss"/>
    <numFmt numFmtId="171" formatCode="0\°"/>
  </numFmts>
  <fonts count="6">
    <font>
      <sz val="10"/>
      <name val="Arial"/>
    </font>
    <font>
      <sz val="8"/>
      <name val="Arial"/>
      <family val="2"/>
    </font>
    <font>
      <sz val="10"/>
      <name val="Arial"/>
      <family val="2"/>
    </font>
    <font>
      <b/>
      <sz val="10"/>
      <name val="Arial"/>
      <family val="2"/>
    </font>
    <font>
      <u/>
      <sz val="10"/>
      <name val="Arial"/>
      <family val="2"/>
    </font>
    <font>
      <sz val="10"/>
      <color theme="0"/>
      <name val="Arial"/>
      <family val="2"/>
    </font>
  </fonts>
  <fills count="3">
    <fill>
      <patternFill patternType="none"/>
    </fill>
    <fill>
      <patternFill patternType="gray125"/>
    </fill>
    <fill>
      <patternFill patternType="solid">
        <fgColor theme="0" tint="-0.14996795556505021"/>
        <bgColor indexed="64"/>
      </patternFill>
    </fill>
  </fills>
  <borders count="1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2" fontId="0" fillId="0" borderId="0" xfId="0" applyNumberFormat="1" applyAlignment="1">
      <alignment horizontal="center"/>
    </xf>
    <xf numFmtId="166" fontId="0" fillId="0" borderId="0" xfId="0" applyNumberFormat="1" applyAlignment="1">
      <alignment horizontal="center"/>
    </xf>
    <xf numFmtId="171" fontId="0" fillId="0" borderId="0" xfId="0" applyNumberForma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171" fontId="3" fillId="2" borderId="2" xfId="0" applyNumberFormat="1" applyFont="1" applyFill="1" applyBorder="1" applyAlignment="1">
      <alignment horizontal="center" vertical="center" wrapText="1"/>
    </xf>
    <xf numFmtId="171" fontId="3" fillId="2" borderId="2"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166" fontId="3" fillId="2" borderId="2"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168" fontId="0" fillId="0" borderId="0" xfId="0" applyNumberFormat="1" applyAlignment="1">
      <alignment horizontal="center"/>
    </xf>
    <xf numFmtId="168" fontId="3" fillId="2" borderId="2" xfId="0" applyNumberFormat="1" applyFont="1" applyFill="1" applyBorder="1" applyAlignment="1">
      <alignment horizontal="center" vertical="center" wrapText="1"/>
    </xf>
    <xf numFmtId="2" fontId="3" fillId="2" borderId="4" xfId="0" applyNumberFormat="1" applyFont="1" applyFill="1" applyBorder="1" applyAlignment="1">
      <alignment horizontal="center"/>
    </xf>
    <xf numFmtId="166" fontId="5" fillId="0" borderId="0" xfId="0" applyNumberFormat="1" applyFont="1" applyAlignment="1" applyProtection="1">
      <alignment horizontal="center"/>
      <protection hidden="1"/>
    </xf>
    <xf numFmtId="0" fontId="2" fillId="0" borderId="5" xfId="0" applyFont="1" applyBorder="1" applyAlignment="1" applyProtection="1">
      <alignment horizontal="center"/>
      <protection locked="0"/>
    </xf>
    <xf numFmtId="168" fontId="0" fillId="0" borderId="6" xfId="0" applyNumberFormat="1" applyBorder="1" applyAlignment="1" applyProtection="1">
      <alignment horizontal="center"/>
      <protection locked="0"/>
    </xf>
    <xf numFmtId="0" fontId="2" fillId="0" borderId="6"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pplyProtection="1">
      <alignment horizontal="center"/>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65" fontId="3" fillId="2" borderId="10" xfId="0" applyNumberFormat="1" applyFont="1" applyFill="1" applyBorder="1" applyAlignment="1">
      <alignment horizontal="center" vertical="center"/>
    </xf>
    <xf numFmtId="165" fontId="3" fillId="2" borderId="8" xfId="0" applyNumberFormat="1" applyFont="1" applyFill="1" applyBorder="1" applyAlignment="1">
      <alignment horizontal="center" vertical="center"/>
    </xf>
    <xf numFmtId="165" fontId="3" fillId="2" borderId="11" xfId="0" applyNumberFormat="1" applyFont="1" applyFill="1" applyBorder="1" applyAlignment="1">
      <alignment horizontal="center" vertical="center"/>
    </xf>
    <xf numFmtId="0" fontId="2" fillId="0" borderId="0" xfId="0" applyFont="1" applyAlignment="1">
      <alignment horizontal="left" wrapText="1"/>
    </xf>
    <xf numFmtId="0" fontId="3" fillId="2" borderId="10"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2" fillId="0" borderId="12"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2"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14"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165" fontId="0" fillId="0" borderId="15" xfId="0" applyNumberFormat="1" applyBorder="1" applyAlignment="1" applyProtection="1">
      <alignment horizontal="center" vertical="center"/>
      <protection locked="0"/>
    </xf>
    <xf numFmtId="165" fontId="0" fillId="0" borderId="16" xfId="0" applyNumberForma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Q100"/>
  <sheetViews>
    <sheetView tabSelected="1" workbookViewId="0">
      <selection activeCell="C3" sqref="C3:E3"/>
    </sheetView>
  </sheetViews>
  <sheetFormatPr defaultRowHeight="12.75"/>
  <cols>
    <col min="1" max="1" width="10.140625" style="25" customWidth="1"/>
    <col min="2" max="2" width="18.140625" style="20" bestFit="1" customWidth="1"/>
    <col min="3" max="3" width="19.85546875" style="22" bestFit="1" customWidth="1"/>
    <col min="4" max="7" width="10.140625" style="22" customWidth="1"/>
    <col min="8" max="8" width="11.5703125" style="22" customWidth="1"/>
    <col min="9" max="12" width="10.140625" style="22" customWidth="1"/>
    <col min="13" max="16" width="10.140625" style="23" customWidth="1"/>
    <col min="17" max="17" width="10.140625" style="24" customWidth="1"/>
  </cols>
  <sheetData>
    <row r="1" spans="1:17" ht="65.25" customHeight="1" thickBot="1">
      <c r="A1" s="31" t="s">
        <v>27</v>
      </c>
      <c r="B1" s="31"/>
      <c r="C1" s="31"/>
      <c r="D1" s="31"/>
      <c r="E1" s="31"/>
      <c r="F1" s="31"/>
      <c r="G1" s="31"/>
      <c r="H1" s="31"/>
      <c r="I1" s="31"/>
      <c r="J1" s="31"/>
      <c r="K1" s="31"/>
      <c r="L1" s="31"/>
      <c r="M1" s="31"/>
      <c r="N1" s="31"/>
      <c r="O1" s="31"/>
      <c r="P1" s="31"/>
      <c r="Q1" s="31"/>
    </row>
    <row r="2" spans="1:17">
      <c r="A2" s="32" t="s">
        <v>13</v>
      </c>
      <c r="B2" s="33"/>
      <c r="C2" s="33"/>
      <c r="D2" s="33"/>
      <c r="E2" s="34"/>
      <c r="F2" s="3"/>
      <c r="G2" s="17" t="s">
        <v>16</v>
      </c>
      <c r="H2" s="2"/>
      <c r="I2" s="2"/>
      <c r="J2" s="4"/>
      <c r="K2" s="4"/>
      <c r="L2" s="4"/>
      <c r="M2" s="4"/>
      <c r="N2" s="2"/>
      <c r="O2" s="3"/>
      <c r="P2" s="3"/>
      <c r="Q2" s="2"/>
    </row>
    <row r="3" spans="1:17">
      <c r="A3" s="41" t="s">
        <v>14</v>
      </c>
      <c r="B3" s="42"/>
      <c r="C3" s="35" t="s">
        <v>11</v>
      </c>
      <c r="D3" s="36"/>
      <c r="E3" s="37"/>
      <c r="F3" s="18" t="s">
        <v>11</v>
      </c>
      <c r="G3" s="45">
        <v>-8</v>
      </c>
      <c r="H3" s="2"/>
      <c r="I3" s="2"/>
      <c r="J3" s="4"/>
      <c r="K3" s="4"/>
      <c r="L3" s="4"/>
      <c r="M3" s="4"/>
      <c r="N3" s="2"/>
      <c r="O3" s="3"/>
      <c r="P3" s="3"/>
      <c r="Q3" s="2"/>
    </row>
    <row r="4" spans="1:17" ht="13.5" thickBot="1">
      <c r="A4" s="43" t="s">
        <v>15</v>
      </c>
      <c r="B4" s="44"/>
      <c r="C4" s="38" t="s">
        <v>11</v>
      </c>
      <c r="D4" s="39"/>
      <c r="E4" s="40"/>
      <c r="F4" s="18" t="s">
        <v>12</v>
      </c>
      <c r="G4" s="46"/>
      <c r="H4" s="2"/>
      <c r="I4" s="2"/>
      <c r="J4" s="4"/>
      <c r="K4" s="4"/>
      <c r="L4" s="4"/>
      <c r="M4" s="4"/>
      <c r="N4" s="2"/>
      <c r="O4" s="3"/>
      <c r="P4" s="3"/>
      <c r="Q4" s="2"/>
    </row>
    <row r="5" spans="1:17" ht="13.5" thickBot="1">
      <c r="A5" s="1"/>
      <c r="B5" s="15"/>
      <c r="C5" s="1"/>
      <c r="D5" s="1"/>
      <c r="E5" s="1"/>
      <c r="F5" s="3"/>
      <c r="G5" s="2"/>
      <c r="H5" s="2"/>
      <c r="I5" s="2"/>
      <c r="J5" s="4"/>
      <c r="K5" s="4"/>
      <c r="L5" s="4"/>
      <c r="M5" s="4"/>
      <c r="N5" s="2"/>
      <c r="O5" s="3"/>
      <c r="P5" s="3"/>
      <c r="Q5" s="2"/>
    </row>
    <row r="6" spans="1:17">
      <c r="A6" s="28" t="s">
        <v>8</v>
      </c>
      <c r="B6" s="29"/>
      <c r="C6" s="29"/>
      <c r="D6" s="29"/>
      <c r="E6" s="29"/>
      <c r="F6" s="29"/>
      <c r="G6" s="29"/>
      <c r="H6" s="29"/>
      <c r="I6" s="29"/>
      <c r="J6" s="29"/>
      <c r="K6" s="29"/>
      <c r="L6" s="30"/>
      <c r="M6" s="26" t="s">
        <v>9</v>
      </c>
      <c r="N6" s="26"/>
      <c r="O6" s="26"/>
      <c r="P6" s="26"/>
      <c r="Q6" s="27"/>
    </row>
    <row r="7" spans="1:17" ht="39" thickBot="1">
      <c r="A7" s="5" t="s">
        <v>17</v>
      </c>
      <c r="B7" s="16" t="s">
        <v>18</v>
      </c>
      <c r="C7" s="6" t="s">
        <v>10</v>
      </c>
      <c r="D7" s="7" t="s">
        <v>19</v>
      </c>
      <c r="E7" s="7" t="s">
        <v>20</v>
      </c>
      <c r="F7" s="8" t="s">
        <v>21</v>
      </c>
      <c r="G7" s="9" t="s">
        <v>22</v>
      </c>
      <c r="H7" s="9" t="s">
        <v>26</v>
      </c>
      <c r="I7" s="9" t="s">
        <v>23</v>
      </c>
      <c r="J7" s="10" t="s">
        <v>24</v>
      </c>
      <c r="K7" s="10" t="s">
        <v>25</v>
      </c>
      <c r="L7" s="10" t="s">
        <v>7</v>
      </c>
      <c r="M7" s="11" t="s">
        <v>3</v>
      </c>
      <c r="N7" s="12" t="s">
        <v>2</v>
      </c>
      <c r="O7" s="13" t="s">
        <v>5</v>
      </c>
      <c r="P7" s="13" t="s">
        <v>0</v>
      </c>
      <c r="Q7" s="14" t="s">
        <v>1</v>
      </c>
    </row>
    <row r="8" spans="1:17">
      <c r="A8" s="19" t="s">
        <v>4</v>
      </c>
      <c r="B8" s="20">
        <v>40252.708391203705</v>
      </c>
      <c r="C8" s="21" t="s">
        <v>6</v>
      </c>
      <c r="D8" s="22">
        <v>667.4</v>
      </c>
      <c r="E8" s="22">
        <v>3.8</v>
      </c>
      <c r="F8" s="22">
        <v>6.0000000000000001E-3</v>
      </c>
      <c r="G8" s="22">
        <v>2.2799999999999998</v>
      </c>
      <c r="H8" s="22">
        <v>1</v>
      </c>
      <c r="I8" s="22">
        <v>0.91</v>
      </c>
      <c r="J8" s="22">
        <v>82</v>
      </c>
      <c r="K8" s="22">
        <v>47</v>
      </c>
      <c r="L8" s="22">
        <v>-117</v>
      </c>
      <c r="M8" s="23">
        <f>IF(COUNTA(A8:L8),IF(LEFT(C$3,1)="C",ZenithAngle(K8,L8, B8, $G$3),J8),"---")</f>
        <v>82.130241394042969</v>
      </c>
      <c r="N8" s="23">
        <f>IF(M8="---","---",IF(LEFT(C$4,1)="C",beamfraction(M8,D8),I8))</f>
        <v>0.90536707639694214</v>
      </c>
      <c r="O8" s="23">
        <f>IF(M8="---","---",SQRT(H8^2+(TAN(RADIANS(M8)))^2)/(H8+1.744*(H8+1.182)^(-0.733)))</f>
        <v>3.6804525806547921</v>
      </c>
      <c r="P8" s="23">
        <f>IF(M8="---","---",E8/D8)</f>
        <v>5.6937368894216358E-3</v>
      </c>
      <c r="Q8" s="24">
        <f>IF(M8="---","---",((1-1/(2*O8))*N8-1)*LN(P8)/(0.86*(1-0.47*N8)))</f>
        <v>2.2766785498051862</v>
      </c>
    </row>
    <row r="9" spans="1:17">
      <c r="M9" s="23" t="str">
        <f t="shared" ref="M9:M72" si="0">IF(COUNTA(A9:L9),IF(LEFT(C$3,1)="C",ZenithAngle(K9,L9, B9, $G$3),J9),"---")</f>
        <v>---</v>
      </c>
      <c r="N9" s="23" t="str">
        <f t="shared" ref="N9:N72" si="1">IF(M9="---","---",IF(LEFT(C$4,1)="C",beamfraction(M9,D9),I9))</f>
        <v>---</v>
      </c>
      <c r="O9" s="23" t="str">
        <f t="shared" ref="O9:O72" si="2">IF(M9="---","---",SQRT(H9^2+(TAN(RADIANS(M9)))^2)/(H9+1.744*(H9+1.182)^(-0.733)))</f>
        <v>---</v>
      </c>
      <c r="P9" s="23" t="str">
        <f t="shared" ref="P9:P72" si="3">IF(M9="---","---",E9/D9)</f>
        <v>---</v>
      </c>
      <c r="Q9" s="24" t="str">
        <f t="shared" ref="Q9:Q72" si="4">IF(M9="---","---",((1-1/(2*O9))*N9-1)*LN(P9)/(0.86*(1-0.47*N9)))</f>
        <v>---</v>
      </c>
    </row>
    <row r="10" spans="1:17">
      <c r="M10" s="23" t="str">
        <f t="shared" si="0"/>
        <v>---</v>
      </c>
      <c r="N10" s="23" t="str">
        <f t="shared" si="1"/>
        <v>---</v>
      </c>
      <c r="O10" s="23" t="str">
        <f t="shared" si="2"/>
        <v>---</v>
      </c>
      <c r="P10" s="23" t="str">
        <f t="shared" si="3"/>
        <v>---</v>
      </c>
      <c r="Q10" s="24" t="str">
        <f t="shared" si="4"/>
        <v>---</v>
      </c>
    </row>
    <row r="11" spans="1:17">
      <c r="M11" s="23" t="str">
        <f t="shared" si="0"/>
        <v>---</v>
      </c>
      <c r="N11" s="23" t="str">
        <f t="shared" si="1"/>
        <v>---</v>
      </c>
      <c r="O11" s="23" t="str">
        <f t="shared" si="2"/>
        <v>---</v>
      </c>
      <c r="P11" s="23" t="str">
        <f t="shared" si="3"/>
        <v>---</v>
      </c>
      <c r="Q11" s="24" t="str">
        <f t="shared" si="4"/>
        <v>---</v>
      </c>
    </row>
    <row r="12" spans="1:17">
      <c r="M12" s="23" t="str">
        <f t="shared" si="0"/>
        <v>---</v>
      </c>
      <c r="N12" s="23" t="str">
        <f t="shared" si="1"/>
        <v>---</v>
      </c>
      <c r="O12" s="23" t="str">
        <f t="shared" si="2"/>
        <v>---</v>
      </c>
      <c r="P12" s="23" t="str">
        <f t="shared" si="3"/>
        <v>---</v>
      </c>
      <c r="Q12" s="24" t="str">
        <f t="shared" si="4"/>
        <v>---</v>
      </c>
    </row>
    <row r="13" spans="1:17">
      <c r="M13" s="23" t="str">
        <f t="shared" si="0"/>
        <v>---</v>
      </c>
      <c r="N13" s="23" t="str">
        <f t="shared" si="1"/>
        <v>---</v>
      </c>
      <c r="O13" s="23" t="str">
        <f t="shared" si="2"/>
        <v>---</v>
      </c>
      <c r="P13" s="23" t="str">
        <f t="shared" si="3"/>
        <v>---</v>
      </c>
      <c r="Q13" s="24" t="str">
        <f t="shared" si="4"/>
        <v>---</v>
      </c>
    </row>
    <row r="14" spans="1:17">
      <c r="M14" s="23" t="str">
        <f t="shared" si="0"/>
        <v>---</v>
      </c>
      <c r="N14" s="23" t="str">
        <f t="shared" si="1"/>
        <v>---</v>
      </c>
      <c r="O14" s="23" t="str">
        <f t="shared" si="2"/>
        <v>---</v>
      </c>
      <c r="P14" s="23" t="str">
        <f t="shared" si="3"/>
        <v>---</v>
      </c>
      <c r="Q14" s="24" t="str">
        <f t="shared" si="4"/>
        <v>---</v>
      </c>
    </row>
    <row r="15" spans="1:17">
      <c r="M15" s="23" t="str">
        <f t="shared" si="0"/>
        <v>---</v>
      </c>
      <c r="N15" s="23" t="str">
        <f t="shared" si="1"/>
        <v>---</v>
      </c>
      <c r="O15" s="23" t="str">
        <f t="shared" si="2"/>
        <v>---</v>
      </c>
      <c r="P15" s="23" t="str">
        <f t="shared" si="3"/>
        <v>---</v>
      </c>
      <c r="Q15" s="24" t="str">
        <f t="shared" si="4"/>
        <v>---</v>
      </c>
    </row>
    <row r="16" spans="1:17">
      <c r="M16" s="23" t="str">
        <f t="shared" si="0"/>
        <v>---</v>
      </c>
      <c r="N16" s="23" t="str">
        <f t="shared" si="1"/>
        <v>---</v>
      </c>
      <c r="O16" s="23" t="str">
        <f t="shared" si="2"/>
        <v>---</v>
      </c>
      <c r="P16" s="23" t="str">
        <f t="shared" si="3"/>
        <v>---</v>
      </c>
      <c r="Q16" s="24" t="str">
        <f t="shared" si="4"/>
        <v>---</v>
      </c>
    </row>
    <row r="17" spans="13:17">
      <c r="M17" s="23" t="str">
        <f t="shared" si="0"/>
        <v>---</v>
      </c>
      <c r="N17" s="23" t="str">
        <f t="shared" si="1"/>
        <v>---</v>
      </c>
      <c r="O17" s="23" t="str">
        <f t="shared" si="2"/>
        <v>---</v>
      </c>
      <c r="P17" s="23" t="str">
        <f t="shared" si="3"/>
        <v>---</v>
      </c>
      <c r="Q17" s="24" t="str">
        <f t="shared" si="4"/>
        <v>---</v>
      </c>
    </row>
    <row r="18" spans="13:17">
      <c r="M18" s="23" t="str">
        <f t="shared" si="0"/>
        <v>---</v>
      </c>
      <c r="N18" s="23" t="str">
        <f t="shared" si="1"/>
        <v>---</v>
      </c>
      <c r="O18" s="23" t="str">
        <f t="shared" si="2"/>
        <v>---</v>
      </c>
      <c r="P18" s="23" t="str">
        <f t="shared" si="3"/>
        <v>---</v>
      </c>
      <c r="Q18" s="24" t="str">
        <f t="shared" si="4"/>
        <v>---</v>
      </c>
    </row>
    <row r="19" spans="13:17">
      <c r="M19" s="23" t="str">
        <f t="shared" si="0"/>
        <v>---</v>
      </c>
      <c r="N19" s="23" t="str">
        <f t="shared" si="1"/>
        <v>---</v>
      </c>
      <c r="O19" s="23" t="str">
        <f t="shared" si="2"/>
        <v>---</v>
      </c>
      <c r="P19" s="23" t="str">
        <f t="shared" si="3"/>
        <v>---</v>
      </c>
      <c r="Q19" s="24" t="str">
        <f t="shared" si="4"/>
        <v>---</v>
      </c>
    </row>
    <row r="20" spans="13:17">
      <c r="M20" s="23" t="str">
        <f t="shared" si="0"/>
        <v>---</v>
      </c>
      <c r="N20" s="23" t="str">
        <f t="shared" si="1"/>
        <v>---</v>
      </c>
      <c r="O20" s="23" t="str">
        <f t="shared" si="2"/>
        <v>---</v>
      </c>
      <c r="P20" s="23" t="str">
        <f t="shared" si="3"/>
        <v>---</v>
      </c>
      <c r="Q20" s="24" t="str">
        <f t="shared" si="4"/>
        <v>---</v>
      </c>
    </row>
    <row r="21" spans="13:17">
      <c r="M21" s="23" t="str">
        <f t="shared" si="0"/>
        <v>---</v>
      </c>
      <c r="N21" s="23" t="str">
        <f t="shared" si="1"/>
        <v>---</v>
      </c>
      <c r="O21" s="23" t="str">
        <f t="shared" si="2"/>
        <v>---</v>
      </c>
      <c r="P21" s="23" t="str">
        <f t="shared" si="3"/>
        <v>---</v>
      </c>
      <c r="Q21" s="24" t="str">
        <f t="shared" si="4"/>
        <v>---</v>
      </c>
    </row>
    <row r="22" spans="13:17">
      <c r="M22" s="23" t="str">
        <f t="shared" si="0"/>
        <v>---</v>
      </c>
      <c r="N22" s="23" t="str">
        <f t="shared" si="1"/>
        <v>---</v>
      </c>
      <c r="O22" s="23" t="str">
        <f t="shared" si="2"/>
        <v>---</v>
      </c>
      <c r="P22" s="23" t="str">
        <f t="shared" si="3"/>
        <v>---</v>
      </c>
      <c r="Q22" s="24" t="str">
        <f t="shared" si="4"/>
        <v>---</v>
      </c>
    </row>
    <row r="23" spans="13:17">
      <c r="M23" s="23" t="str">
        <f t="shared" si="0"/>
        <v>---</v>
      </c>
      <c r="N23" s="23" t="str">
        <f t="shared" si="1"/>
        <v>---</v>
      </c>
      <c r="O23" s="23" t="str">
        <f t="shared" si="2"/>
        <v>---</v>
      </c>
      <c r="P23" s="23" t="str">
        <f t="shared" si="3"/>
        <v>---</v>
      </c>
      <c r="Q23" s="24" t="str">
        <f t="shared" si="4"/>
        <v>---</v>
      </c>
    </row>
    <row r="24" spans="13:17">
      <c r="M24" s="23" t="str">
        <f t="shared" si="0"/>
        <v>---</v>
      </c>
      <c r="N24" s="23" t="str">
        <f t="shared" si="1"/>
        <v>---</v>
      </c>
      <c r="O24" s="23" t="str">
        <f t="shared" si="2"/>
        <v>---</v>
      </c>
      <c r="P24" s="23" t="str">
        <f t="shared" si="3"/>
        <v>---</v>
      </c>
      <c r="Q24" s="24" t="str">
        <f t="shared" si="4"/>
        <v>---</v>
      </c>
    </row>
    <row r="25" spans="13:17">
      <c r="M25" s="23" t="str">
        <f t="shared" si="0"/>
        <v>---</v>
      </c>
      <c r="N25" s="23" t="str">
        <f t="shared" si="1"/>
        <v>---</v>
      </c>
      <c r="O25" s="23" t="str">
        <f t="shared" si="2"/>
        <v>---</v>
      </c>
      <c r="P25" s="23" t="str">
        <f t="shared" si="3"/>
        <v>---</v>
      </c>
      <c r="Q25" s="24" t="str">
        <f t="shared" si="4"/>
        <v>---</v>
      </c>
    </row>
    <row r="26" spans="13:17">
      <c r="M26" s="23" t="str">
        <f t="shared" si="0"/>
        <v>---</v>
      </c>
      <c r="N26" s="23" t="str">
        <f t="shared" si="1"/>
        <v>---</v>
      </c>
      <c r="O26" s="23" t="str">
        <f t="shared" si="2"/>
        <v>---</v>
      </c>
      <c r="P26" s="23" t="str">
        <f t="shared" si="3"/>
        <v>---</v>
      </c>
      <c r="Q26" s="24" t="str">
        <f t="shared" si="4"/>
        <v>---</v>
      </c>
    </row>
    <row r="27" spans="13:17">
      <c r="M27" s="23" t="str">
        <f t="shared" si="0"/>
        <v>---</v>
      </c>
      <c r="N27" s="23" t="str">
        <f t="shared" si="1"/>
        <v>---</v>
      </c>
      <c r="O27" s="23" t="str">
        <f t="shared" si="2"/>
        <v>---</v>
      </c>
      <c r="P27" s="23" t="str">
        <f t="shared" si="3"/>
        <v>---</v>
      </c>
      <c r="Q27" s="24" t="str">
        <f t="shared" si="4"/>
        <v>---</v>
      </c>
    </row>
    <row r="28" spans="13:17">
      <c r="M28" s="23" t="str">
        <f t="shared" si="0"/>
        <v>---</v>
      </c>
      <c r="N28" s="23" t="str">
        <f t="shared" si="1"/>
        <v>---</v>
      </c>
      <c r="O28" s="23" t="str">
        <f t="shared" si="2"/>
        <v>---</v>
      </c>
      <c r="P28" s="23" t="str">
        <f t="shared" si="3"/>
        <v>---</v>
      </c>
      <c r="Q28" s="24" t="str">
        <f t="shared" si="4"/>
        <v>---</v>
      </c>
    </row>
    <row r="29" spans="13:17">
      <c r="M29" s="23" t="str">
        <f t="shared" si="0"/>
        <v>---</v>
      </c>
      <c r="N29" s="23" t="str">
        <f t="shared" si="1"/>
        <v>---</v>
      </c>
      <c r="O29" s="23" t="str">
        <f t="shared" si="2"/>
        <v>---</v>
      </c>
      <c r="P29" s="23" t="str">
        <f t="shared" si="3"/>
        <v>---</v>
      </c>
      <c r="Q29" s="24" t="str">
        <f t="shared" si="4"/>
        <v>---</v>
      </c>
    </row>
    <row r="30" spans="13:17">
      <c r="M30" s="23" t="str">
        <f t="shared" si="0"/>
        <v>---</v>
      </c>
      <c r="N30" s="23" t="str">
        <f t="shared" si="1"/>
        <v>---</v>
      </c>
      <c r="O30" s="23" t="str">
        <f t="shared" si="2"/>
        <v>---</v>
      </c>
      <c r="P30" s="23" t="str">
        <f t="shared" si="3"/>
        <v>---</v>
      </c>
      <c r="Q30" s="24" t="str">
        <f t="shared" si="4"/>
        <v>---</v>
      </c>
    </row>
    <row r="31" spans="13:17">
      <c r="M31" s="23" t="str">
        <f t="shared" si="0"/>
        <v>---</v>
      </c>
      <c r="N31" s="23" t="str">
        <f t="shared" si="1"/>
        <v>---</v>
      </c>
      <c r="O31" s="23" t="str">
        <f t="shared" si="2"/>
        <v>---</v>
      </c>
      <c r="P31" s="23" t="str">
        <f t="shared" si="3"/>
        <v>---</v>
      </c>
      <c r="Q31" s="24" t="str">
        <f t="shared" si="4"/>
        <v>---</v>
      </c>
    </row>
    <row r="32" spans="13:17">
      <c r="M32" s="23" t="str">
        <f t="shared" si="0"/>
        <v>---</v>
      </c>
      <c r="N32" s="23" t="str">
        <f t="shared" si="1"/>
        <v>---</v>
      </c>
      <c r="O32" s="23" t="str">
        <f t="shared" si="2"/>
        <v>---</v>
      </c>
      <c r="P32" s="23" t="str">
        <f t="shared" si="3"/>
        <v>---</v>
      </c>
      <c r="Q32" s="24" t="str">
        <f t="shared" si="4"/>
        <v>---</v>
      </c>
    </row>
    <row r="33" spans="13:17">
      <c r="M33" s="23" t="str">
        <f t="shared" si="0"/>
        <v>---</v>
      </c>
      <c r="N33" s="23" t="str">
        <f t="shared" si="1"/>
        <v>---</v>
      </c>
      <c r="O33" s="23" t="str">
        <f t="shared" si="2"/>
        <v>---</v>
      </c>
      <c r="P33" s="23" t="str">
        <f t="shared" si="3"/>
        <v>---</v>
      </c>
      <c r="Q33" s="24" t="str">
        <f t="shared" si="4"/>
        <v>---</v>
      </c>
    </row>
    <row r="34" spans="13:17">
      <c r="M34" s="23" t="str">
        <f t="shared" si="0"/>
        <v>---</v>
      </c>
      <c r="N34" s="23" t="str">
        <f t="shared" si="1"/>
        <v>---</v>
      </c>
      <c r="O34" s="23" t="str">
        <f t="shared" si="2"/>
        <v>---</v>
      </c>
      <c r="P34" s="23" t="str">
        <f t="shared" si="3"/>
        <v>---</v>
      </c>
      <c r="Q34" s="24" t="str">
        <f t="shared" si="4"/>
        <v>---</v>
      </c>
    </row>
    <row r="35" spans="13:17">
      <c r="M35" s="23" t="str">
        <f t="shared" si="0"/>
        <v>---</v>
      </c>
      <c r="N35" s="23" t="str">
        <f t="shared" si="1"/>
        <v>---</v>
      </c>
      <c r="O35" s="23" t="str">
        <f t="shared" si="2"/>
        <v>---</v>
      </c>
      <c r="P35" s="23" t="str">
        <f t="shared" si="3"/>
        <v>---</v>
      </c>
      <c r="Q35" s="24" t="str">
        <f t="shared" si="4"/>
        <v>---</v>
      </c>
    </row>
    <row r="36" spans="13:17">
      <c r="M36" s="23" t="str">
        <f t="shared" si="0"/>
        <v>---</v>
      </c>
      <c r="N36" s="23" t="str">
        <f t="shared" si="1"/>
        <v>---</v>
      </c>
      <c r="O36" s="23" t="str">
        <f t="shared" si="2"/>
        <v>---</v>
      </c>
      <c r="P36" s="23" t="str">
        <f t="shared" si="3"/>
        <v>---</v>
      </c>
      <c r="Q36" s="24" t="str">
        <f t="shared" si="4"/>
        <v>---</v>
      </c>
    </row>
    <row r="37" spans="13:17">
      <c r="M37" s="23" t="str">
        <f t="shared" si="0"/>
        <v>---</v>
      </c>
      <c r="N37" s="23" t="str">
        <f t="shared" si="1"/>
        <v>---</v>
      </c>
      <c r="O37" s="23" t="str">
        <f t="shared" si="2"/>
        <v>---</v>
      </c>
      <c r="P37" s="23" t="str">
        <f t="shared" si="3"/>
        <v>---</v>
      </c>
      <c r="Q37" s="24" t="str">
        <f t="shared" si="4"/>
        <v>---</v>
      </c>
    </row>
    <row r="38" spans="13:17">
      <c r="M38" s="23" t="str">
        <f t="shared" si="0"/>
        <v>---</v>
      </c>
      <c r="N38" s="23" t="str">
        <f t="shared" si="1"/>
        <v>---</v>
      </c>
      <c r="O38" s="23" t="str">
        <f t="shared" si="2"/>
        <v>---</v>
      </c>
      <c r="P38" s="23" t="str">
        <f t="shared" si="3"/>
        <v>---</v>
      </c>
      <c r="Q38" s="24" t="str">
        <f t="shared" si="4"/>
        <v>---</v>
      </c>
    </row>
    <row r="39" spans="13:17">
      <c r="M39" s="23" t="str">
        <f t="shared" si="0"/>
        <v>---</v>
      </c>
      <c r="N39" s="23" t="str">
        <f t="shared" si="1"/>
        <v>---</v>
      </c>
      <c r="O39" s="23" t="str">
        <f t="shared" si="2"/>
        <v>---</v>
      </c>
      <c r="P39" s="23" t="str">
        <f t="shared" si="3"/>
        <v>---</v>
      </c>
      <c r="Q39" s="24" t="str">
        <f t="shared" si="4"/>
        <v>---</v>
      </c>
    </row>
    <row r="40" spans="13:17">
      <c r="M40" s="23" t="str">
        <f t="shared" si="0"/>
        <v>---</v>
      </c>
      <c r="N40" s="23" t="str">
        <f t="shared" si="1"/>
        <v>---</v>
      </c>
      <c r="O40" s="23" t="str">
        <f t="shared" si="2"/>
        <v>---</v>
      </c>
      <c r="P40" s="23" t="str">
        <f t="shared" si="3"/>
        <v>---</v>
      </c>
      <c r="Q40" s="24" t="str">
        <f t="shared" si="4"/>
        <v>---</v>
      </c>
    </row>
    <row r="41" spans="13:17">
      <c r="M41" s="23" t="str">
        <f t="shared" si="0"/>
        <v>---</v>
      </c>
      <c r="N41" s="23" t="str">
        <f t="shared" si="1"/>
        <v>---</v>
      </c>
      <c r="O41" s="23" t="str">
        <f t="shared" si="2"/>
        <v>---</v>
      </c>
      <c r="P41" s="23" t="str">
        <f t="shared" si="3"/>
        <v>---</v>
      </c>
      <c r="Q41" s="24" t="str">
        <f t="shared" si="4"/>
        <v>---</v>
      </c>
    </row>
    <row r="42" spans="13:17">
      <c r="M42" s="23" t="str">
        <f t="shared" si="0"/>
        <v>---</v>
      </c>
      <c r="N42" s="23" t="str">
        <f t="shared" si="1"/>
        <v>---</v>
      </c>
      <c r="O42" s="23" t="str">
        <f t="shared" si="2"/>
        <v>---</v>
      </c>
      <c r="P42" s="23" t="str">
        <f t="shared" si="3"/>
        <v>---</v>
      </c>
      <c r="Q42" s="24" t="str">
        <f t="shared" si="4"/>
        <v>---</v>
      </c>
    </row>
    <row r="43" spans="13:17">
      <c r="M43" s="23" t="str">
        <f t="shared" si="0"/>
        <v>---</v>
      </c>
      <c r="N43" s="23" t="str">
        <f t="shared" si="1"/>
        <v>---</v>
      </c>
      <c r="O43" s="23" t="str">
        <f t="shared" si="2"/>
        <v>---</v>
      </c>
      <c r="P43" s="23" t="str">
        <f t="shared" si="3"/>
        <v>---</v>
      </c>
      <c r="Q43" s="24" t="str">
        <f t="shared" si="4"/>
        <v>---</v>
      </c>
    </row>
    <row r="44" spans="13:17">
      <c r="M44" s="23" t="str">
        <f t="shared" si="0"/>
        <v>---</v>
      </c>
      <c r="N44" s="23" t="str">
        <f t="shared" si="1"/>
        <v>---</v>
      </c>
      <c r="O44" s="23" t="str">
        <f t="shared" si="2"/>
        <v>---</v>
      </c>
      <c r="P44" s="23" t="str">
        <f t="shared" si="3"/>
        <v>---</v>
      </c>
      <c r="Q44" s="24" t="str">
        <f t="shared" si="4"/>
        <v>---</v>
      </c>
    </row>
    <row r="45" spans="13:17">
      <c r="M45" s="23" t="str">
        <f t="shared" si="0"/>
        <v>---</v>
      </c>
      <c r="N45" s="23" t="str">
        <f t="shared" si="1"/>
        <v>---</v>
      </c>
      <c r="O45" s="23" t="str">
        <f t="shared" si="2"/>
        <v>---</v>
      </c>
      <c r="P45" s="23" t="str">
        <f t="shared" si="3"/>
        <v>---</v>
      </c>
      <c r="Q45" s="24" t="str">
        <f t="shared" si="4"/>
        <v>---</v>
      </c>
    </row>
    <row r="46" spans="13:17">
      <c r="M46" s="23" t="str">
        <f t="shared" si="0"/>
        <v>---</v>
      </c>
      <c r="N46" s="23" t="str">
        <f t="shared" si="1"/>
        <v>---</v>
      </c>
      <c r="O46" s="23" t="str">
        <f t="shared" si="2"/>
        <v>---</v>
      </c>
      <c r="P46" s="23" t="str">
        <f t="shared" si="3"/>
        <v>---</v>
      </c>
      <c r="Q46" s="24" t="str">
        <f t="shared" si="4"/>
        <v>---</v>
      </c>
    </row>
    <row r="47" spans="13:17">
      <c r="M47" s="23" t="str">
        <f t="shared" si="0"/>
        <v>---</v>
      </c>
      <c r="N47" s="23" t="str">
        <f t="shared" si="1"/>
        <v>---</v>
      </c>
      <c r="O47" s="23" t="str">
        <f t="shared" si="2"/>
        <v>---</v>
      </c>
      <c r="P47" s="23" t="str">
        <f t="shared" si="3"/>
        <v>---</v>
      </c>
      <c r="Q47" s="24" t="str">
        <f t="shared" si="4"/>
        <v>---</v>
      </c>
    </row>
    <row r="48" spans="13:17">
      <c r="M48" s="23" t="str">
        <f t="shared" si="0"/>
        <v>---</v>
      </c>
      <c r="N48" s="23" t="str">
        <f t="shared" si="1"/>
        <v>---</v>
      </c>
      <c r="O48" s="23" t="str">
        <f t="shared" si="2"/>
        <v>---</v>
      </c>
      <c r="P48" s="23" t="str">
        <f t="shared" si="3"/>
        <v>---</v>
      </c>
      <c r="Q48" s="24" t="str">
        <f t="shared" si="4"/>
        <v>---</v>
      </c>
    </row>
    <row r="49" spans="13:17">
      <c r="M49" s="23" t="str">
        <f t="shared" si="0"/>
        <v>---</v>
      </c>
      <c r="N49" s="23" t="str">
        <f t="shared" si="1"/>
        <v>---</v>
      </c>
      <c r="O49" s="23" t="str">
        <f t="shared" si="2"/>
        <v>---</v>
      </c>
      <c r="P49" s="23" t="str">
        <f t="shared" si="3"/>
        <v>---</v>
      </c>
      <c r="Q49" s="24" t="str">
        <f t="shared" si="4"/>
        <v>---</v>
      </c>
    </row>
    <row r="50" spans="13:17">
      <c r="M50" s="23" t="str">
        <f t="shared" si="0"/>
        <v>---</v>
      </c>
      <c r="N50" s="23" t="str">
        <f t="shared" si="1"/>
        <v>---</v>
      </c>
      <c r="O50" s="23" t="str">
        <f t="shared" si="2"/>
        <v>---</v>
      </c>
      <c r="P50" s="23" t="str">
        <f t="shared" si="3"/>
        <v>---</v>
      </c>
      <c r="Q50" s="24" t="str">
        <f t="shared" si="4"/>
        <v>---</v>
      </c>
    </row>
    <row r="51" spans="13:17">
      <c r="M51" s="23" t="str">
        <f t="shared" si="0"/>
        <v>---</v>
      </c>
      <c r="N51" s="23" t="str">
        <f t="shared" si="1"/>
        <v>---</v>
      </c>
      <c r="O51" s="23" t="str">
        <f t="shared" si="2"/>
        <v>---</v>
      </c>
      <c r="P51" s="23" t="str">
        <f t="shared" si="3"/>
        <v>---</v>
      </c>
      <c r="Q51" s="24" t="str">
        <f t="shared" si="4"/>
        <v>---</v>
      </c>
    </row>
    <row r="52" spans="13:17">
      <c r="M52" s="23" t="str">
        <f t="shared" si="0"/>
        <v>---</v>
      </c>
      <c r="N52" s="23" t="str">
        <f t="shared" si="1"/>
        <v>---</v>
      </c>
      <c r="O52" s="23" t="str">
        <f t="shared" si="2"/>
        <v>---</v>
      </c>
      <c r="P52" s="23" t="str">
        <f t="shared" si="3"/>
        <v>---</v>
      </c>
      <c r="Q52" s="24" t="str">
        <f t="shared" si="4"/>
        <v>---</v>
      </c>
    </row>
    <row r="53" spans="13:17">
      <c r="M53" s="23" t="str">
        <f t="shared" si="0"/>
        <v>---</v>
      </c>
      <c r="N53" s="23" t="str">
        <f t="shared" si="1"/>
        <v>---</v>
      </c>
      <c r="O53" s="23" t="str">
        <f t="shared" si="2"/>
        <v>---</v>
      </c>
      <c r="P53" s="23" t="str">
        <f t="shared" si="3"/>
        <v>---</v>
      </c>
      <c r="Q53" s="24" t="str">
        <f t="shared" si="4"/>
        <v>---</v>
      </c>
    </row>
    <row r="54" spans="13:17">
      <c r="M54" s="23" t="str">
        <f t="shared" si="0"/>
        <v>---</v>
      </c>
      <c r="N54" s="23" t="str">
        <f t="shared" si="1"/>
        <v>---</v>
      </c>
      <c r="O54" s="23" t="str">
        <f t="shared" si="2"/>
        <v>---</v>
      </c>
      <c r="P54" s="23" t="str">
        <f t="shared" si="3"/>
        <v>---</v>
      </c>
      <c r="Q54" s="24" t="str">
        <f t="shared" si="4"/>
        <v>---</v>
      </c>
    </row>
    <row r="55" spans="13:17">
      <c r="M55" s="23" t="str">
        <f t="shared" si="0"/>
        <v>---</v>
      </c>
      <c r="N55" s="23" t="str">
        <f t="shared" si="1"/>
        <v>---</v>
      </c>
      <c r="O55" s="23" t="str">
        <f t="shared" si="2"/>
        <v>---</v>
      </c>
      <c r="P55" s="23" t="str">
        <f t="shared" si="3"/>
        <v>---</v>
      </c>
      <c r="Q55" s="24" t="str">
        <f t="shared" si="4"/>
        <v>---</v>
      </c>
    </row>
    <row r="56" spans="13:17">
      <c r="M56" s="23" t="str">
        <f t="shared" si="0"/>
        <v>---</v>
      </c>
      <c r="N56" s="23" t="str">
        <f t="shared" si="1"/>
        <v>---</v>
      </c>
      <c r="O56" s="23" t="str">
        <f t="shared" si="2"/>
        <v>---</v>
      </c>
      <c r="P56" s="23" t="str">
        <f t="shared" si="3"/>
        <v>---</v>
      </c>
      <c r="Q56" s="24" t="str">
        <f t="shared" si="4"/>
        <v>---</v>
      </c>
    </row>
    <row r="57" spans="13:17">
      <c r="M57" s="23" t="str">
        <f t="shared" si="0"/>
        <v>---</v>
      </c>
      <c r="N57" s="23" t="str">
        <f t="shared" si="1"/>
        <v>---</v>
      </c>
      <c r="O57" s="23" t="str">
        <f t="shared" si="2"/>
        <v>---</v>
      </c>
      <c r="P57" s="23" t="str">
        <f t="shared" si="3"/>
        <v>---</v>
      </c>
      <c r="Q57" s="24" t="str">
        <f t="shared" si="4"/>
        <v>---</v>
      </c>
    </row>
    <row r="58" spans="13:17">
      <c r="M58" s="23" t="str">
        <f t="shared" si="0"/>
        <v>---</v>
      </c>
      <c r="N58" s="23" t="str">
        <f t="shared" si="1"/>
        <v>---</v>
      </c>
      <c r="O58" s="23" t="str">
        <f t="shared" si="2"/>
        <v>---</v>
      </c>
      <c r="P58" s="23" t="str">
        <f t="shared" si="3"/>
        <v>---</v>
      </c>
      <c r="Q58" s="24" t="str">
        <f t="shared" si="4"/>
        <v>---</v>
      </c>
    </row>
    <row r="59" spans="13:17">
      <c r="M59" s="23" t="str">
        <f t="shared" si="0"/>
        <v>---</v>
      </c>
      <c r="N59" s="23" t="str">
        <f t="shared" si="1"/>
        <v>---</v>
      </c>
      <c r="O59" s="23" t="str">
        <f t="shared" si="2"/>
        <v>---</v>
      </c>
      <c r="P59" s="23" t="str">
        <f t="shared" si="3"/>
        <v>---</v>
      </c>
      <c r="Q59" s="24" t="str">
        <f t="shared" si="4"/>
        <v>---</v>
      </c>
    </row>
    <row r="60" spans="13:17">
      <c r="M60" s="23" t="str">
        <f t="shared" si="0"/>
        <v>---</v>
      </c>
      <c r="N60" s="23" t="str">
        <f t="shared" si="1"/>
        <v>---</v>
      </c>
      <c r="O60" s="23" t="str">
        <f t="shared" si="2"/>
        <v>---</v>
      </c>
      <c r="P60" s="23" t="str">
        <f t="shared" si="3"/>
        <v>---</v>
      </c>
      <c r="Q60" s="24" t="str">
        <f t="shared" si="4"/>
        <v>---</v>
      </c>
    </row>
    <row r="61" spans="13:17">
      <c r="M61" s="23" t="str">
        <f t="shared" si="0"/>
        <v>---</v>
      </c>
      <c r="N61" s="23" t="str">
        <f t="shared" si="1"/>
        <v>---</v>
      </c>
      <c r="O61" s="23" t="str">
        <f t="shared" si="2"/>
        <v>---</v>
      </c>
      <c r="P61" s="23" t="str">
        <f t="shared" si="3"/>
        <v>---</v>
      </c>
      <c r="Q61" s="24" t="str">
        <f t="shared" si="4"/>
        <v>---</v>
      </c>
    </row>
    <row r="62" spans="13:17">
      <c r="M62" s="23" t="str">
        <f t="shared" si="0"/>
        <v>---</v>
      </c>
      <c r="N62" s="23" t="str">
        <f t="shared" si="1"/>
        <v>---</v>
      </c>
      <c r="O62" s="23" t="str">
        <f t="shared" si="2"/>
        <v>---</v>
      </c>
      <c r="P62" s="23" t="str">
        <f t="shared" si="3"/>
        <v>---</v>
      </c>
      <c r="Q62" s="24" t="str">
        <f t="shared" si="4"/>
        <v>---</v>
      </c>
    </row>
    <row r="63" spans="13:17">
      <c r="M63" s="23" t="str">
        <f t="shared" si="0"/>
        <v>---</v>
      </c>
      <c r="N63" s="23" t="str">
        <f t="shared" si="1"/>
        <v>---</v>
      </c>
      <c r="O63" s="23" t="str">
        <f t="shared" si="2"/>
        <v>---</v>
      </c>
      <c r="P63" s="23" t="str">
        <f t="shared" si="3"/>
        <v>---</v>
      </c>
      <c r="Q63" s="24" t="str">
        <f t="shared" si="4"/>
        <v>---</v>
      </c>
    </row>
    <row r="64" spans="13:17">
      <c r="M64" s="23" t="str">
        <f t="shared" si="0"/>
        <v>---</v>
      </c>
      <c r="N64" s="23" t="str">
        <f t="shared" si="1"/>
        <v>---</v>
      </c>
      <c r="O64" s="23" t="str">
        <f t="shared" si="2"/>
        <v>---</v>
      </c>
      <c r="P64" s="23" t="str">
        <f t="shared" si="3"/>
        <v>---</v>
      </c>
      <c r="Q64" s="24" t="str">
        <f t="shared" si="4"/>
        <v>---</v>
      </c>
    </row>
    <row r="65" spans="13:17">
      <c r="M65" s="23" t="str">
        <f t="shared" si="0"/>
        <v>---</v>
      </c>
      <c r="N65" s="23" t="str">
        <f t="shared" si="1"/>
        <v>---</v>
      </c>
      <c r="O65" s="23" t="str">
        <f t="shared" si="2"/>
        <v>---</v>
      </c>
      <c r="P65" s="23" t="str">
        <f t="shared" si="3"/>
        <v>---</v>
      </c>
      <c r="Q65" s="24" t="str">
        <f t="shared" si="4"/>
        <v>---</v>
      </c>
    </row>
    <row r="66" spans="13:17">
      <c r="M66" s="23" t="str">
        <f t="shared" si="0"/>
        <v>---</v>
      </c>
      <c r="N66" s="23" t="str">
        <f t="shared" si="1"/>
        <v>---</v>
      </c>
      <c r="O66" s="23" t="str">
        <f t="shared" si="2"/>
        <v>---</v>
      </c>
      <c r="P66" s="23" t="str">
        <f t="shared" si="3"/>
        <v>---</v>
      </c>
      <c r="Q66" s="24" t="str">
        <f t="shared" si="4"/>
        <v>---</v>
      </c>
    </row>
    <row r="67" spans="13:17">
      <c r="M67" s="23" t="str">
        <f t="shared" si="0"/>
        <v>---</v>
      </c>
      <c r="N67" s="23" t="str">
        <f t="shared" si="1"/>
        <v>---</v>
      </c>
      <c r="O67" s="23" t="str">
        <f t="shared" si="2"/>
        <v>---</v>
      </c>
      <c r="P67" s="23" t="str">
        <f t="shared" si="3"/>
        <v>---</v>
      </c>
      <c r="Q67" s="24" t="str">
        <f t="shared" si="4"/>
        <v>---</v>
      </c>
    </row>
    <row r="68" spans="13:17">
      <c r="M68" s="23" t="str">
        <f t="shared" si="0"/>
        <v>---</v>
      </c>
      <c r="N68" s="23" t="str">
        <f t="shared" si="1"/>
        <v>---</v>
      </c>
      <c r="O68" s="23" t="str">
        <f t="shared" si="2"/>
        <v>---</v>
      </c>
      <c r="P68" s="23" t="str">
        <f t="shared" si="3"/>
        <v>---</v>
      </c>
      <c r="Q68" s="24" t="str">
        <f t="shared" si="4"/>
        <v>---</v>
      </c>
    </row>
    <row r="69" spans="13:17">
      <c r="M69" s="23" t="str">
        <f t="shared" si="0"/>
        <v>---</v>
      </c>
      <c r="N69" s="23" t="str">
        <f t="shared" si="1"/>
        <v>---</v>
      </c>
      <c r="O69" s="23" t="str">
        <f t="shared" si="2"/>
        <v>---</v>
      </c>
      <c r="P69" s="23" t="str">
        <f t="shared" si="3"/>
        <v>---</v>
      </c>
      <c r="Q69" s="24" t="str">
        <f t="shared" si="4"/>
        <v>---</v>
      </c>
    </row>
    <row r="70" spans="13:17">
      <c r="M70" s="23" t="str">
        <f t="shared" si="0"/>
        <v>---</v>
      </c>
      <c r="N70" s="23" t="str">
        <f t="shared" si="1"/>
        <v>---</v>
      </c>
      <c r="O70" s="23" t="str">
        <f t="shared" si="2"/>
        <v>---</v>
      </c>
      <c r="P70" s="23" t="str">
        <f t="shared" si="3"/>
        <v>---</v>
      </c>
      <c r="Q70" s="24" t="str">
        <f t="shared" si="4"/>
        <v>---</v>
      </c>
    </row>
    <row r="71" spans="13:17">
      <c r="M71" s="23" t="str">
        <f t="shared" si="0"/>
        <v>---</v>
      </c>
      <c r="N71" s="23" t="str">
        <f t="shared" si="1"/>
        <v>---</v>
      </c>
      <c r="O71" s="23" t="str">
        <f t="shared" si="2"/>
        <v>---</v>
      </c>
      <c r="P71" s="23" t="str">
        <f t="shared" si="3"/>
        <v>---</v>
      </c>
      <c r="Q71" s="24" t="str">
        <f t="shared" si="4"/>
        <v>---</v>
      </c>
    </row>
    <row r="72" spans="13:17">
      <c r="M72" s="23" t="str">
        <f t="shared" si="0"/>
        <v>---</v>
      </c>
      <c r="N72" s="23" t="str">
        <f t="shared" si="1"/>
        <v>---</v>
      </c>
      <c r="O72" s="23" t="str">
        <f t="shared" si="2"/>
        <v>---</v>
      </c>
      <c r="P72" s="23" t="str">
        <f t="shared" si="3"/>
        <v>---</v>
      </c>
      <c r="Q72" s="24" t="str">
        <f t="shared" si="4"/>
        <v>---</v>
      </c>
    </row>
    <row r="73" spans="13:17">
      <c r="M73" s="23" t="str">
        <f t="shared" ref="M73:M100" si="5">IF(COUNTA(A73:L73),IF(LEFT(C$3,1)="C",ZenithAngle(K73,L73, B73, $G$3),J73),"---")</f>
        <v>---</v>
      </c>
      <c r="N73" s="23" t="str">
        <f t="shared" ref="N73:N100" si="6">IF(M73="---","---",IF(LEFT(C$4,1)="C",beamfraction(M73,D73),I73))</f>
        <v>---</v>
      </c>
      <c r="O73" s="23" t="str">
        <f t="shared" ref="O73:O100" si="7">IF(M73="---","---",SQRT(H73^2+(TAN(RADIANS(M73)))^2)/(H73+1.744*(H73+1.182)^(-0.733)))</f>
        <v>---</v>
      </c>
      <c r="P73" s="23" t="str">
        <f t="shared" ref="P73:P100" si="8">IF(M73="---","---",E73/D73)</f>
        <v>---</v>
      </c>
      <c r="Q73" s="24" t="str">
        <f t="shared" ref="Q73:Q100" si="9">IF(M73="---","---",((1-1/(2*O73))*N73-1)*LN(P73)/(0.86*(1-0.47*N73)))</f>
        <v>---</v>
      </c>
    </row>
    <row r="74" spans="13:17">
      <c r="M74" s="23" t="str">
        <f t="shared" si="5"/>
        <v>---</v>
      </c>
      <c r="N74" s="23" t="str">
        <f t="shared" si="6"/>
        <v>---</v>
      </c>
      <c r="O74" s="23" t="str">
        <f t="shared" si="7"/>
        <v>---</v>
      </c>
      <c r="P74" s="23" t="str">
        <f t="shared" si="8"/>
        <v>---</v>
      </c>
      <c r="Q74" s="24" t="str">
        <f t="shared" si="9"/>
        <v>---</v>
      </c>
    </row>
    <row r="75" spans="13:17">
      <c r="M75" s="23" t="str">
        <f t="shared" si="5"/>
        <v>---</v>
      </c>
      <c r="N75" s="23" t="str">
        <f t="shared" si="6"/>
        <v>---</v>
      </c>
      <c r="O75" s="23" t="str">
        <f t="shared" si="7"/>
        <v>---</v>
      </c>
      <c r="P75" s="23" t="str">
        <f t="shared" si="8"/>
        <v>---</v>
      </c>
      <c r="Q75" s="24" t="str">
        <f t="shared" si="9"/>
        <v>---</v>
      </c>
    </row>
    <row r="76" spans="13:17">
      <c r="M76" s="23" t="str">
        <f t="shared" si="5"/>
        <v>---</v>
      </c>
      <c r="N76" s="23" t="str">
        <f t="shared" si="6"/>
        <v>---</v>
      </c>
      <c r="O76" s="23" t="str">
        <f t="shared" si="7"/>
        <v>---</v>
      </c>
      <c r="P76" s="23" t="str">
        <f t="shared" si="8"/>
        <v>---</v>
      </c>
      <c r="Q76" s="24" t="str">
        <f t="shared" si="9"/>
        <v>---</v>
      </c>
    </row>
    <row r="77" spans="13:17">
      <c r="M77" s="23" t="str">
        <f t="shared" si="5"/>
        <v>---</v>
      </c>
      <c r="N77" s="23" t="str">
        <f t="shared" si="6"/>
        <v>---</v>
      </c>
      <c r="O77" s="23" t="str">
        <f t="shared" si="7"/>
        <v>---</v>
      </c>
      <c r="P77" s="23" t="str">
        <f t="shared" si="8"/>
        <v>---</v>
      </c>
      <c r="Q77" s="24" t="str">
        <f t="shared" si="9"/>
        <v>---</v>
      </c>
    </row>
    <row r="78" spans="13:17">
      <c r="M78" s="23" t="str">
        <f t="shared" si="5"/>
        <v>---</v>
      </c>
      <c r="N78" s="23" t="str">
        <f t="shared" si="6"/>
        <v>---</v>
      </c>
      <c r="O78" s="23" t="str">
        <f t="shared" si="7"/>
        <v>---</v>
      </c>
      <c r="P78" s="23" t="str">
        <f t="shared" si="8"/>
        <v>---</v>
      </c>
      <c r="Q78" s="24" t="str">
        <f t="shared" si="9"/>
        <v>---</v>
      </c>
    </row>
    <row r="79" spans="13:17">
      <c r="M79" s="23" t="str">
        <f t="shared" si="5"/>
        <v>---</v>
      </c>
      <c r="N79" s="23" t="str">
        <f t="shared" si="6"/>
        <v>---</v>
      </c>
      <c r="O79" s="23" t="str">
        <f t="shared" si="7"/>
        <v>---</v>
      </c>
      <c r="P79" s="23" t="str">
        <f t="shared" si="8"/>
        <v>---</v>
      </c>
      <c r="Q79" s="24" t="str">
        <f t="shared" si="9"/>
        <v>---</v>
      </c>
    </row>
    <row r="80" spans="13:17">
      <c r="M80" s="23" t="str">
        <f t="shared" si="5"/>
        <v>---</v>
      </c>
      <c r="N80" s="23" t="str">
        <f t="shared" si="6"/>
        <v>---</v>
      </c>
      <c r="O80" s="23" t="str">
        <f t="shared" si="7"/>
        <v>---</v>
      </c>
      <c r="P80" s="23" t="str">
        <f t="shared" si="8"/>
        <v>---</v>
      </c>
      <c r="Q80" s="24" t="str">
        <f t="shared" si="9"/>
        <v>---</v>
      </c>
    </row>
    <row r="81" spans="13:17">
      <c r="M81" s="23" t="str">
        <f t="shared" si="5"/>
        <v>---</v>
      </c>
      <c r="N81" s="23" t="str">
        <f t="shared" si="6"/>
        <v>---</v>
      </c>
      <c r="O81" s="23" t="str">
        <f t="shared" si="7"/>
        <v>---</v>
      </c>
      <c r="P81" s="23" t="str">
        <f t="shared" si="8"/>
        <v>---</v>
      </c>
      <c r="Q81" s="24" t="str">
        <f t="shared" si="9"/>
        <v>---</v>
      </c>
    </row>
    <row r="82" spans="13:17">
      <c r="M82" s="23" t="str">
        <f t="shared" si="5"/>
        <v>---</v>
      </c>
      <c r="N82" s="23" t="str">
        <f t="shared" si="6"/>
        <v>---</v>
      </c>
      <c r="O82" s="23" t="str">
        <f t="shared" si="7"/>
        <v>---</v>
      </c>
      <c r="P82" s="23" t="str">
        <f t="shared" si="8"/>
        <v>---</v>
      </c>
      <c r="Q82" s="24" t="str">
        <f t="shared" si="9"/>
        <v>---</v>
      </c>
    </row>
    <row r="83" spans="13:17">
      <c r="M83" s="23" t="str">
        <f t="shared" si="5"/>
        <v>---</v>
      </c>
      <c r="N83" s="23" t="str">
        <f t="shared" si="6"/>
        <v>---</v>
      </c>
      <c r="O83" s="23" t="str">
        <f t="shared" si="7"/>
        <v>---</v>
      </c>
      <c r="P83" s="23" t="str">
        <f t="shared" si="8"/>
        <v>---</v>
      </c>
      <c r="Q83" s="24" t="str">
        <f t="shared" si="9"/>
        <v>---</v>
      </c>
    </row>
    <row r="84" spans="13:17">
      <c r="M84" s="23" t="str">
        <f t="shared" si="5"/>
        <v>---</v>
      </c>
      <c r="N84" s="23" t="str">
        <f t="shared" si="6"/>
        <v>---</v>
      </c>
      <c r="O84" s="23" t="str">
        <f t="shared" si="7"/>
        <v>---</v>
      </c>
      <c r="P84" s="23" t="str">
        <f t="shared" si="8"/>
        <v>---</v>
      </c>
      <c r="Q84" s="24" t="str">
        <f t="shared" si="9"/>
        <v>---</v>
      </c>
    </row>
    <row r="85" spans="13:17">
      <c r="M85" s="23" t="str">
        <f t="shared" si="5"/>
        <v>---</v>
      </c>
      <c r="N85" s="23" t="str">
        <f t="shared" si="6"/>
        <v>---</v>
      </c>
      <c r="O85" s="23" t="str">
        <f t="shared" si="7"/>
        <v>---</v>
      </c>
      <c r="P85" s="23" t="str">
        <f t="shared" si="8"/>
        <v>---</v>
      </c>
      <c r="Q85" s="24" t="str">
        <f t="shared" si="9"/>
        <v>---</v>
      </c>
    </row>
    <row r="86" spans="13:17">
      <c r="M86" s="23" t="str">
        <f t="shared" si="5"/>
        <v>---</v>
      </c>
      <c r="N86" s="23" t="str">
        <f t="shared" si="6"/>
        <v>---</v>
      </c>
      <c r="O86" s="23" t="str">
        <f t="shared" si="7"/>
        <v>---</v>
      </c>
      <c r="P86" s="23" t="str">
        <f t="shared" si="8"/>
        <v>---</v>
      </c>
      <c r="Q86" s="24" t="str">
        <f t="shared" si="9"/>
        <v>---</v>
      </c>
    </row>
    <row r="87" spans="13:17">
      <c r="M87" s="23" t="str">
        <f t="shared" si="5"/>
        <v>---</v>
      </c>
      <c r="N87" s="23" t="str">
        <f t="shared" si="6"/>
        <v>---</v>
      </c>
      <c r="O87" s="23" t="str">
        <f t="shared" si="7"/>
        <v>---</v>
      </c>
      <c r="P87" s="23" t="str">
        <f t="shared" si="8"/>
        <v>---</v>
      </c>
      <c r="Q87" s="24" t="str">
        <f t="shared" si="9"/>
        <v>---</v>
      </c>
    </row>
    <row r="88" spans="13:17">
      <c r="M88" s="23" t="str">
        <f t="shared" si="5"/>
        <v>---</v>
      </c>
      <c r="N88" s="23" t="str">
        <f t="shared" si="6"/>
        <v>---</v>
      </c>
      <c r="O88" s="23" t="str">
        <f t="shared" si="7"/>
        <v>---</v>
      </c>
      <c r="P88" s="23" t="str">
        <f t="shared" si="8"/>
        <v>---</v>
      </c>
      <c r="Q88" s="24" t="str">
        <f t="shared" si="9"/>
        <v>---</v>
      </c>
    </row>
    <row r="89" spans="13:17">
      <c r="M89" s="23" t="str">
        <f t="shared" si="5"/>
        <v>---</v>
      </c>
      <c r="N89" s="23" t="str">
        <f t="shared" si="6"/>
        <v>---</v>
      </c>
      <c r="O89" s="23" t="str">
        <f t="shared" si="7"/>
        <v>---</v>
      </c>
      <c r="P89" s="23" t="str">
        <f t="shared" si="8"/>
        <v>---</v>
      </c>
      <c r="Q89" s="24" t="str">
        <f t="shared" si="9"/>
        <v>---</v>
      </c>
    </row>
    <row r="90" spans="13:17">
      <c r="M90" s="23" t="str">
        <f t="shared" si="5"/>
        <v>---</v>
      </c>
      <c r="N90" s="23" t="str">
        <f t="shared" si="6"/>
        <v>---</v>
      </c>
      <c r="O90" s="23" t="str">
        <f t="shared" si="7"/>
        <v>---</v>
      </c>
      <c r="P90" s="23" t="str">
        <f t="shared" si="8"/>
        <v>---</v>
      </c>
      <c r="Q90" s="24" t="str">
        <f t="shared" si="9"/>
        <v>---</v>
      </c>
    </row>
    <row r="91" spans="13:17">
      <c r="M91" s="23" t="str">
        <f t="shared" si="5"/>
        <v>---</v>
      </c>
      <c r="N91" s="23" t="str">
        <f t="shared" si="6"/>
        <v>---</v>
      </c>
      <c r="O91" s="23" t="str">
        <f t="shared" si="7"/>
        <v>---</v>
      </c>
      <c r="P91" s="23" t="str">
        <f t="shared" si="8"/>
        <v>---</v>
      </c>
      <c r="Q91" s="24" t="str">
        <f t="shared" si="9"/>
        <v>---</v>
      </c>
    </row>
    <row r="92" spans="13:17">
      <c r="M92" s="23" t="str">
        <f t="shared" si="5"/>
        <v>---</v>
      </c>
      <c r="N92" s="23" t="str">
        <f t="shared" si="6"/>
        <v>---</v>
      </c>
      <c r="O92" s="23" t="str">
        <f t="shared" si="7"/>
        <v>---</v>
      </c>
      <c r="P92" s="23" t="str">
        <f t="shared" si="8"/>
        <v>---</v>
      </c>
      <c r="Q92" s="24" t="str">
        <f t="shared" si="9"/>
        <v>---</v>
      </c>
    </row>
    <row r="93" spans="13:17">
      <c r="M93" s="23" t="str">
        <f t="shared" si="5"/>
        <v>---</v>
      </c>
      <c r="N93" s="23" t="str">
        <f t="shared" si="6"/>
        <v>---</v>
      </c>
      <c r="O93" s="23" t="str">
        <f t="shared" si="7"/>
        <v>---</v>
      </c>
      <c r="P93" s="23" t="str">
        <f t="shared" si="8"/>
        <v>---</v>
      </c>
      <c r="Q93" s="24" t="str">
        <f t="shared" si="9"/>
        <v>---</v>
      </c>
    </row>
    <row r="94" spans="13:17">
      <c r="M94" s="23" t="str">
        <f t="shared" si="5"/>
        <v>---</v>
      </c>
      <c r="N94" s="23" t="str">
        <f t="shared" si="6"/>
        <v>---</v>
      </c>
      <c r="O94" s="23" t="str">
        <f t="shared" si="7"/>
        <v>---</v>
      </c>
      <c r="P94" s="23" t="str">
        <f t="shared" si="8"/>
        <v>---</v>
      </c>
      <c r="Q94" s="24" t="str">
        <f t="shared" si="9"/>
        <v>---</v>
      </c>
    </row>
    <row r="95" spans="13:17">
      <c r="M95" s="23" t="str">
        <f t="shared" si="5"/>
        <v>---</v>
      </c>
      <c r="N95" s="23" t="str">
        <f t="shared" si="6"/>
        <v>---</v>
      </c>
      <c r="O95" s="23" t="str">
        <f t="shared" si="7"/>
        <v>---</v>
      </c>
      <c r="P95" s="23" t="str">
        <f t="shared" si="8"/>
        <v>---</v>
      </c>
      <c r="Q95" s="24" t="str">
        <f t="shared" si="9"/>
        <v>---</v>
      </c>
    </row>
    <row r="96" spans="13:17">
      <c r="M96" s="23" t="str">
        <f t="shared" si="5"/>
        <v>---</v>
      </c>
      <c r="N96" s="23" t="str">
        <f t="shared" si="6"/>
        <v>---</v>
      </c>
      <c r="O96" s="23" t="str">
        <f t="shared" si="7"/>
        <v>---</v>
      </c>
      <c r="P96" s="23" t="str">
        <f t="shared" si="8"/>
        <v>---</v>
      </c>
      <c r="Q96" s="24" t="str">
        <f t="shared" si="9"/>
        <v>---</v>
      </c>
    </row>
    <row r="97" spans="13:17">
      <c r="M97" s="23" t="str">
        <f t="shared" si="5"/>
        <v>---</v>
      </c>
      <c r="N97" s="23" t="str">
        <f t="shared" si="6"/>
        <v>---</v>
      </c>
      <c r="O97" s="23" t="str">
        <f t="shared" si="7"/>
        <v>---</v>
      </c>
      <c r="P97" s="23" t="str">
        <f t="shared" si="8"/>
        <v>---</v>
      </c>
      <c r="Q97" s="24" t="str">
        <f t="shared" si="9"/>
        <v>---</v>
      </c>
    </row>
    <row r="98" spans="13:17">
      <c r="M98" s="23" t="str">
        <f t="shared" si="5"/>
        <v>---</v>
      </c>
      <c r="N98" s="23" t="str">
        <f t="shared" si="6"/>
        <v>---</v>
      </c>
      <c r="O98" s="23" t="str">
        <f t="shared" si="7"/>
        <v>---</v>
      </c>
      <c r="P98" s="23" t="str">
        <f t="shared" si="8"/>
        <v>---</v>
      </c>
      <c r="Q98" s="24" t="str">
        <f t="shared" si="9"/>
        <v>---</v>
      </c>
    </row>
    <row r="99" spans="13:17">
      <c r="M99" s="23" t="str">
        <f t="shared" si="5"/>
        <v>---</v>
      </c>
      <c r="N99" s="23" t="str">
        <f t="shared" si="6"/>
        <v>---</v>
      </c>
      <c r="O99" s="23" t="str">
        <f t="shared" si="7"/>
        <v>---</v>
      </c>
      <c r="P99" s="23" t="str">
        <f t="shared" si="8"/>
        <v>---</v>
      </c>
      <c r="Q99" s="24" t="str">
        <f t="shared" si="9"/>
        <v>---</v>
      </c>
    </row>
    <row r="100" spans="13:17">
      <c r="M100" s="23" t="str">
        <f t="shared" si="5"/>
        <v>---</v>
      </c>
      <c r="N100" s="23" t="str">
        <f t="shared" si="6"/>
        <v>---</v>
      </c>
      <c r="O100" s="23" t="str">
        <f t="shared" si="7"/>
        <v>---</v>
      </c>
      <c r="P100" s="23" t="str">
        <f t="shared" si="8"/>
        <v>---</v>
      </c>
      <c r="Q100" s="24" t="str">
        <f t="shared" si="9"/>
        <v>---</v>
      </c>
    </row>
  </sheetData>
  <sheetProtection insertColumns="0" insertRows="0" insertHyperlinks="0" sort="0" autoFilter="0" pivotTables="0"/>
  <dataConsolidate/>
  <mergeCells count="9">
    <mergeCell ref="M6:Q6"/>
    <mergeCell ref="A6:L6"/>
    <mergeCell ref="A1:Q1"/>
    <mergeCell ref="A2:E2"/>
    <mergeCell ref="C3:E3"/>
    <mergeCell ref="C4:E4"/>
    <mergeCell ref="A3:B3"/>
    <mergeCell ref="A4:B4"/>
    <mergeCell ref="G3:G4"/>
  </mergeCells>
  <phoneticPr fontId="1" type="noConversion"/>
  <dataValidations count="1">
    <dataValidation type="list" allowBlank="1" showInputMessage="1" showErrorMessage="1" sqref="C3:E4">
      <formula1>Prefs</formula1>
    </dataValidation>
  </dataValidations>
  <pageMargins left="0.75" right="0.75" top="1" bottom="1" header="0.5" footer="0.5"/>
  <pageSetup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Data</vt:lpstr>
      <vt:lpstr>Prefs</vt:lpstr>
    </vt:vector>
  </TitlesOfParts>
  <Company>Decagon Devices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Gaylon Campbell</dc:creator>
  <cp:lastModifiedBy>Chris Chambers</cp:lastModifiedBy>
  <dcterms:created xsi:type="dcterms:W3CDTF">2007-08-01T15:54:48Z</dcterms:created>
  <dcterms:modified xsi:type="dcterms:W3CDTF">2012-08-24T23:27:41Z</dcterms:modified>
</cp:coreProperties>
</file>